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Bruger\Documents\Hus spanien\Regnskaber\"/>
    </mc:Choice>
  </mc:AlternateContent>
  <xr:revisionPtr revIDLastSave="0" documentId="8_{F2ED77E8-4446-42E7-A520-CCFD63C6BE71}" xr6:coauthVersionLast="47" xr6:coauthVersionMax="47" xr10:uidLastSave="{00000000-0000-0000-0000-000000000000}"/>
  <bookViews>
    <workbookView xWindow="24" yWindow="624" windowWidth="23016" windowHeight="12336" xr2:uid="{00000000-000D-0000-FFFF-FFFF00000000}"/>
  </bookViews>
  <sheets>
    <sheet name="Profit and Loss" sheetId="1" r:id="rId1"/>
  </sheets>
  <definedNames>
    <definedName name="_xlnm.Print_Area" localSheetId="0">'Profit and Loss'!$A$1:$B$42</definedName>
    <definedName name="_xlnm.Print_Titles" localSheetId="0">'Profit and Loss'!$1:$8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B44" i="1"/>
  <c r="B18" i="1"/>
  <c r="C18" i="1"/>
  <c r="C9" i="1"/>
  <c r="C16" i="1"/>
  <c r="C11" i="1"/>
  <c r="C10" i="1"/>
  <c r="C15" i="1"/>
  <c r="B14" i="1"/>
  <c r="C14" i="1" s="1"/>
  <c r="B9" i="1"/>
</calcChain>
</file>

<file path=xl/sharedStrings.xml><?xml version="1.0" encoding="utf-8"?>
<sst xmlns="http://schemas.openxmlformats.org/spreadsheetml/2006/main" count="47" uniqueCount="44">
  <si>
    <t>Profit and Loss</t>
  </si>
  <si>
    <t xml:space="preserve">      5. Other Income</t>
  </si>
  <si>
    <t xml:space="preserve">          752000000    Income from lease agreements</t>
  </si>
  <si>
    <t xml:space="preserve">          754000000    Income from comissions</t>
  </si>
  <si>
    <t xml:space="preserve">      6. Salary expenses</t>
  </si>
  <si>
    <t xml:space="preserve">      7. External Services</t>
  </si>
  <si>
    <t xml:space="preserve">          622000000    Repairs and maintenance</t>
  </si>
  <si>
    <t xml:space="preserve">          622000001    Cleaning services </t>
  </si>
  <si>
    <t xml:space="preserve">          622000002    Telecommunications services</t>
  </si>
  <si>
    <t xml:space="preserve">          623000000    Independent professional services</t>
  </si>
  <si>
    <t xml:space="preserve">          623000001    Accounting services</t>
  </si>
  <si>
    <t xml:space="preserve">          623000002    IT services</t>
  </si>
  <si>
    <t xml:space="preserve">          623000003    Lowyers services</t>
  </si>
  <si>
    <t xml:space="preserve">          625000000    Insurance premiums</t>
  </si>
  <si>
    <t xml:space="preserve">          626000000    Banking and similiar services</t>
  </si>
  <si>
    <t xml:space="preserve">          627000000    Marketing services</t>
  </si>
  <si>
    <t xml:space="preserve">          628100000    Utilities- Electricity</t>
  </si>
  <si>
    <t xml:space="preserve">          628200000    Utilities- Water</t>
  </si>
  <si>
    <t xml:space="preserve">          628300000    Utilities- Petrol</t>
  </si>
  <si>
    <t xml:space="preserve">          628400000    Utilities- Telephone-Internet</t>
  </si>
  <si>
    <t xml:space="preserve">          629000000    Others services</t>
  </si>
  <si>
    <t xml:space="preserve">          629000001    Other Services- Comunity Properties</t>
  </si>
  <si>
    <t xml:space="preserve">          629000002    Other Services- Rental Commission</t>
  </si>
  <si>
    <t xml:space="preserve">          631000000    Other taxes</t>
  </si>
  <si>
    <t xml:space="preserve">          629000003    Household expenses</t>
  </si>
  <si>
    <t xml:space="preserve">          678000004    Penalty charges and other costs</t>
  </si>
  <si>
    <t>Company: LOTH PROPERTIES, SL</t>
  </si>
  <si>
    <t>Period: from January to December</t>
  </si>
  <si>
    <t>Date: 23/02/2024</t>
  </si>
  <si>
    <t xml:space="preserve">          640000000    Salaries</t>
  </si>
  <si>
    <t xml:space="preserve">          642000000    Social Security</t>
  </si>
  <si>
    <t xml:space="preserve">          678000002    Expenses non-deductibles</t>
  </si>
  <si>
    <t xml:space="preserve">          778000000    Others Incomes</t>
  </si>
  <si>
    <t xml:space="preserve">          634200000    Negative VAT adjustments  </t>
  </si>
  <si>
    <t xml:space="preserve">          629000004    Promotion expenses 1%</t>
  </si>
  <si>
    <t>Real 2023 report</t>
  </si>
  <si>
    <t>Lost rental income from private use of the house</t>
  </si>
  <si>
    <t>2023 official</t>
  </si>
  <si>
    <t>26.000 EUR are invetsments in the house</t>
  </si>
  <si>
    <t>Accountant service is 3000 EUR in normal</t>
  </si>
  <si>
    <t>Normally zero</t>
  </si>
  <si>
    <t>Accountant legal advise are normally 2000 EUR</t>
  </si>
  <si>
    <t>Profit before finance and tax</t>
  </si>
  <si>
    <t>Half should be paid by my second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</si>
</sst>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\-#,##0.00;0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3" fontId="0" fillId="0" borderId="0" xfId="1" applyNumberFormat="1" applyFont="1"/>
    <xf numFmtId="3" fontId="5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workbookViewId="0">
      <pane xSplit="1" topLeftCell="B1" activePane="topRight" state="frozen"/>
      <selection pane="topRight" activeCell="D12" sqref="D12"/>
    </sheetView>
  </sheetViews>
  <sheetFormatPr defaultColWidth="11.5546875" defaultRowHeight="14.4" x14ac:dyDescent="0.3"/>
  <cols>
    <col min="1" max="1" width="56.88671875" bestFit="1" customWidth="1"/>
    <col min="2" max="2" width="11.6640625" bestFit="1" customWidth="1"/>
    <col min="3" max="3" width="14.6640625" style="8" bestFit="1" customWidth="1"/>
    <col min="4" max="4" width="39.88671875" bestFit="1" customWidth="1"/>
  </cols>
  <sheetData>
    <row r="1" spans="1:4" ht="22.8" x14ac:dyDescent="0.4">
      <c r="A1" s="1" t="s">
        <v>0</v>
      </c>
    </row>
    <row r="3" spans="1:4" x14ac:dyDescent="0.3">
      <c r="A3" s="2" t="s">
        <v>26</v>
      </c>
    </row>
    <row r="4" spans="1:4" x14ac:dyDescent="0.3">
      <c r="A4" s="2" t="s">
        <v>27</v>
      </c>
    </row>
    <row r="5" spans="1:4" x14ac:dyDescent="0.3">
      <c r="A5" s="2" t="s">
        <v>28</v>
      </c>
    </row>
    <row r="6" spans="1:4" ht="15" thickBot="1" x14ac:dyDescent="0.35"/>
    <row r="7" spans="1:4" ht="15.6" thickTop="1" thickBot="1" x14ac:dyDescent="0.35">
      <c r="A7" s="3" t="s">
        <v>0</v>
      </c>
      <c r="B7" s="4" t="s">
        <v>37</v>
      </c>
      <c r="C7" s="8" t="s">
        <v>35</v>
      </c>
    </row>
    <row r="8" spans="1:4" ht="15" thickTop="1" x14ac:dyDescent="0.3"/>
    <row r="9" spans="1:4" x14ac:dyDescent="0.3">
      <c r="A9" s="5" t="s">
        <v>1</v>
      </c>
      <c r="B9" s="6">
        <f>SUM(B10:B11)</f>
        <v>285329.58</v>
      </c>
      <c r="C9" s="9">
        <f>+C10+C11+C12</f>
        <v>360329.58</v>
      </c>
    </row>
    <row r="10" spans="1:4" x14ac:dyDescent="0.3">
      <c r="A10" s="5" t="s">
        <v>2</v>
      </c>
      <c r="B10" s="6">
        <v>284049</v>
      </c>
      <c r="C10" s="9">
        <f>+B10</f>
        <v>284049</v>
      </c>
    </row>
    <row r="11" spans="1:4" x14ac:dyDescent="0.3">
      <c r="A11" s="5" t="s">
        <v>3</v>
      </c>
      <c r="B11" s="6">
        <v>1280.58</v>
      </c>
      <c r="C11" s="9">
        <f>+B11</f>
        <v>1280.58</v>
      </c>
    </row>
    <row r="12" spans="1:4" x14ac:dyDescent="0.3">
      <c r="A12" s="5" t="s">
        <v>36</v>
      </c>
      <c r="B12" s="6"/>
      <c r="C12" s="9">
        <v>75000</v>
      </c>
    </row>
    <row r="13" spans="1:4" x14ac:dyDescent="0.3">
      <c r="A13" s="5"/>
      <c r="B13" s="6"/>
      <c r="C13" s="9"/>
    </row>
    <row r="14" spans="1:4" x14ac:dyDescent="0.3">
      <c r="A14" s="5" t="s">
        <v>4</v>
      </c>
      <c r="B14" s="6">
        <f>SUM(B15:B16)</f>
        <v>-41763.25</v>
      </c>
      <c r="C14" s="9">
        <f>+B14/2</f>
        <v>-20881.625</v>
      </c>
      <c r="D14" t="s">
        <v>43</v>
      </c>
    </row>
    <row r="15" spans="1:4" x14ac:dyDescent="0.3">
      <c r="A15" s="5" t="s">
        <v>29</v>
      </c>
      <c r="B15" s="6">
        <v>-31626.94</v>
      </c>
      <c r="C15" s="9">
        <f>+B15/2</f>
        <v>-15813.47</v>
      </c>
      <c r="D15" t="s">
        <v>43</v>
      </c>
    </row>
    <row r="16" spans="1:4" x14ac:dyDescent="0.3">
      <c r="A16" s="5" t="s">
        <v>30</v>
      </c>
      <c r="B16" s="6">
        <v>-10136.31</v>
      </c>
      <c r="C16" s="9">
        <f>+B16/2</f>
        <v>-5068.1549999999997</v>
      </c>
      <c r="D16" t="s">
        <v>43</v>
      </c>
    </row>
    <row r="17" spans="1:4" x14ac:dyDescent="0.3">
      <c r="A17" s="5"/>
      <c r="B17" s="6"/>
      <c r="C17" s="9"/>
    </row>
    <row r="18" spans="1:4" x14ac:dyDescent="0.3">
      <c r="A18" s="5" t="s">
        <v>5</v>
      </c>
      <c r="B18" s="6">
        <f>SUM(B19:B42)</f>
        <v>-200155.43</v>
      </c>
      <c r="C18" s="9">
        <f>SUM(C19:C39)</f>
        <v>-154200.42000000001</v>
      </c>
    </row>
    <row r="19" spans="1:4" x14ac:dyDescent="0.3">
      <c r="A19" s="5" t="s">
        <v>6</v>
      </c>
      <c r="B19" s="6">
        <v>-56132.49</v>
      </c>
      <c r="C19" s="9">
        <v>-30000</v>
      </c>
      <c r="D19" t="s">
        <v>38</v>
      </c>
    </row>
    <row r="20" spans="1:4" x14ac:dyDescent="0.3">
      <c r="A20" s="5" t="s">
        <v>7</v>
      </c>
      <c r="B20" s="6">
        <v>-24989.96</v>
      </c>
      <c r="C20" s="9">
        <v>-24989.96</v>
      </c>
    </row>
    <row r="21" spans="1:4" x14ac:dyDescent="0.3">
      <c r="A21" s="5" t="s">
        <v>8</v>
      </c>
      <c r="B21" s="6">
        <v>-2899.07</v>
      </c>
      <c r="C21" s="9">
        <v>-2899.07</v>
      </c>
    </row>
    <row r="22" spans="1:4" x14ac:dyDescent="0.3">
      <c r="A22" s="5" t="s">
        <v>9</v>
      </c>
      <c r="B22" s="6">
        <v>-9500.93</v>
      </c>
      <c r="C22" s="9">
        <v>-2000</v>
      </c>
      <c r="D22" t="s">
        <v>41</v>
      </c>
    </row>
    <row r="23" spans="1:4" x14ac:dyDescent="0.3">
      <c r="A23" s="5" t="s">
        <v>10</v>
      </c>
      <c r="B23" s="6">
        <v>-6815</v>
      </c>
      <c r="C23" s="9">
        <v>-3000</v>
      </c>
      <c r="D23" t="s">
        <v>39</v>
      </c>
    </row>
    <row r="24" spans="1:4" x14ac:dyDescent="0.3">
      <c r="A24" s="5" t="s">
        <v>11</v>
      </c>
      <c r="B24" s="6">
        <v>-274.8</v>
      </c>
      <c r="C24" s="9">
        <v>-274.8</v>
      </c>
    </row>
    <row r="25" spans="1:4" x14ac:dyDescent="0.3">
      <c r="A25" s="5" t="s">
        <v>12</v>
      </c>
      <c r="B25" s="6">
        <v>-4675</v>
      </c>
      <c r="C25" s="9">
        <v>0</v>
      </c>
      <c r="D25" t="s">
        <v>40</v>
      </c>
    </row>
    <row r="26" spans="1:4" x14ac:dyDescent="0.3">
      <c r="A26" s="5" t="s">
        <v>13</v>
      </c>
      <c r="B26" s="6">
        <v>-2642.14</v>
      </c>
      <c r="C26" s="9">
        <v>-2642.14</v>
      </c>
    </row>
    <row r="27" spans="1:4" x14ac:dyDescent="0.3">
      <c r="A27" s="5" t="s">
        <v>14</v>
      </c>
      <c r="B27" s="6">
        <v>-144.74</v>
      </c>
      <c r="C27" s="9">
        <v>-144.74</v>
      </c>
    </row>
    <row r="28" spans="1:4" x14ac:dyDescent="0.3">
      <c r="A28" s="5" t="s">
        <v>15</v>
      </c>
      <c r="B28" s="6">
        <v>-2738.76</v>
      </c>
      <c r="C28" s="9">
        <v>-2738.76</v>
      </c>
    </row>
    <row r="29" spans="1:4" x14ac:dyDescent="0.3">
      <c r="A29" s="5" t="s">
        <v>16</v>
      </c>
      <c r="B29" s="6">
        <v>-27462.25</v>
      </c>
      <c r="C29" s="9">
        <v>-27462.25</v>
      </c>
    </row>
    <row r="30" spans="1:4" x14ac:dyDescent="0.3">
      <c r="A30" s="5" t="s">
        <v>17</v>
      </c>
      <c r="B30" s="6">
        <v>-5442.46</v>
      </c>
      <c r="C30" s="9">
        <v>-5442.46</v>
      </c>
    </row>
    <row r="31" spans="1:4" x14ac:dyDescent="0.3">
      <c r="A31" s="5" t="s">
        <v>18</v>
      </c>
      <c r="B31" s="6">
        <v>-1773.39</v>
      </c>
      <c r="C31" s="9">
        <v>-1773.39</v>
      </c>
    </row>
    <row r="32" spans="1:4" x14ac:dyDescent="0.3">
      <c r="A32" s="5" t="s">
        <v>19</v>
      </c>
      <c r="B32" s="6">
        <v>-1146.6300000000001</v>
      </c>
      <c r="C32" s="9">
        <v>-1146.6300000000001</v>
      </c>
    </row>
    <row r="33" spans="1:3" x14ac:dyDescent="0.3">
      <c r="A33" s="5" t="s">
        <v>20</v>
      </c>
      <c r="B33" s="6">
        <v>-5700.35</v>
      </c>
      <c r="C33" s="9">
        <v>-5700.35</v>
      </c>
    </row>
    <row r="34" spans="1:3" x14ac:dyDescent="0.3">
      <c r="A34" s="5" t="s">
        <v>21</v>
      </c>
      <c r="B34" s="6">
        <v>-990.96</v>
      </c>
      <c r="C34" s="9">
        <v>-990.96</v>
      </c>
    </row>
    <row r="35" spans="1:3" x14ac:dyDescent="0.3">
      <c r="A35" s="5" t="s">
        <v>22</v>
      </c>
      <c r="B35" s="6">
        <v>-35355.620000000003</v>
      </c>
      <c r="C35" s="9">
        <v>-35355.620000000003</v>
      </c>
    </row>
    <row r="36" spans="1:3" x14ac:dyDescent="0.3">
      <c r="A36" s="5" t="s">
        <v>24</v>
      </c>
      <c r="B36" s="6">
        <v>-2271.0500000000002</v>
      </c>
      <c r="C36" s="9">
        <v>-2271.0500000000002</v>
      </c>
    </row>
    <row r="37" spans="1:3" x14ac:dyDescent="0.3">
      <c r="A37" s="5" t="s">
        <v>34</v>
      </c>
      <c r="B37" s="6">
        <v>-268.5</v>
      </c>
      <c r="C37" s="9">
        <v>-268.5</v>
      </c>
    </row>
    <row r="38" spans="1:3" x14ac:dyDescent="0.3">
      <c r="A38" s="5" t="s">
        <v>23</v>
      </c>
      <c r="B38" s="6">
        <v>-2900.75</v>
      </c>
      <c r="C38" s="9">
        <v>-2900.75</v>
      </c>
    </row>
    <row r="39" spans="1:3" x14ac:dyDescent="0.3">
      <c r="A39" s="5" t="s">
        <v>33</v>
      </c>
      <c r="B39" s="6">
        <v>-2198.9899999999998</v>
      </c>
      <c r="C39" s="9">
        <v>-2198.9899999999998</v>
      </c>
    </row>
    <row r="40" spans="1:3" x14ac:dyDescent="0.3">
      <c r="A40" s="5" t="s">
        <v>31</v>
      </c>
      <c r="B40" s="6">
        <v>-4885.6499999999996</v>
      </c>
      <c r="C40" s="9">
        <v>-4885.6499999999996</v>
      </c>
    </row>
    <row r="41" spans="1:3" x14ac:dyDescent="0.3">
      <c r="A41" s="5" t="s">
        <v>25</v>
      </c>
      <c r="B41" s="6">
        <v>-28.44</v>
      </c>
      <c r="C41" s="9">
        <v>-28.44</v>
      </c>
    </row>
    <row r="42" spans="1:3" x14ac:dyDescent="0.3">
      <c r="A42" s="5" t="s">
        <v>32</v>
      </c>
      <c r="B42" s="6">
        <v>1082.5</v>
      </c>
      <c r="C42" s="9">
        <v>1082.5</v>
      </c>
    </row>
    <row r="43" spans="1:3" x14ac:dyDescent="0.3">
      <c r="A43" s="5"/>
      <c r="B43" s="5"/>
      <c r="C43" s="9"/>
    </row>
    <row r="44" spans="1:3" x14ac:dyDescent="0.3">
      <c r="A44" s="5" t="s">
        <v>42</v>
      </c>
      <c r="B44" s="7">
        <f>+B9+B14+B18</f>
        <v>43410.900000000023</v>
      </c>
      <c r="C44" s="9">
        <f>+C9+C14+C18</f>
        <v>185247.535</v>
      </c>
    </row>
  </sheetData>
  <pageMargins left="0.7" right="0.7" top="0.75" bottom="0.75" header="0.3" footer="0.3"/>
  <pageSetup paperSize="9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Profit and Loss</vt:lpstr>
      <vt:lpstr>'Profit and Loss'!Udskriftsområde</vt:lpstr>
      <vt:lpstr>'Profit and Loss'!Udskriftstitler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Pujazón</dc:creator>
  <cp:lastModifiedBy>Thomas Løth</cp:lastModifiedBy>
  <dcterms:created xsi:type="dcterms:W3CDTF">2024-02-23T08:49:57Z</dcterms:created>
  <dcterms:modified xsi:type="dcterms:W3CDTF">2025-01-13T16:04:24Z</dcterms:modified>
</cp:coreProperties>
</file>